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" sheetId="1" r:id="rId1"/>
  </sheets>
  <definedNames>
    <definedName name="_xlnm._FilterDatabase" localSheetId="0" hidden="1">EA!$B$3:$D$62</definedName>
  </definedNames>
  <calcPr calcId="144525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<sst xmlns="http://schemas.openxmlformats.org/spreadsheetml/2006/main" count="62" uniqueCount="61">
  <si>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</si>
  <si>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</si>
  <si>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</si>
  <si>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</si>
  <si>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</si>
  <si>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</si>
  <si>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</si>
  <si>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</si>
  <si>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</si>
  <si>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</si>
  <si>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</si>
  <si>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</si>
  <si>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</si>
  <si>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</si>
  <si>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</si>
  <si>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</si>
  <si>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</si>
  <si>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</si>
  <si>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</si>
  <si>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</si>
  <si>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</si>
  <si>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</si>
  <si>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</si>
  <si>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</si>
  <si>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</si>
  <si>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</si>
  <si>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</si>
  <si>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</si>
  <si>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</si>
  <si>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</si>
  <si>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</si>
  <si>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</si>
  <si>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</si>
  <si>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</si>
  <si>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</si>
  <si>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</si>
  <si>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</si>
  <si>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</si>
  <si>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</si>
  <si>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</si>
  <si>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</si>
  <si>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</si>
  <si>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</si>
  <si>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</si>
  <si>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</si>
  <si>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</si>
  <si>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</si>
  <si>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</si>
  <si>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</si>
  <si>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</si>
  <si>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</si>
  <si>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</si>
  <si>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</si>
  <si>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</si>
  <si>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</si>
  <si>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</si>
  <si>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MANUEL DOBLADO, GTO.
ESTADO DE ACTIVIDADES
Del 1 de Enero al AL 31 DE DICIEMBRE DEL 2018</t>
  </si>
  <si>
    <t>TESORERO MUNICIPAL</t>
  </si>
  <si>
    <t>C.P. VLADIMIR SAMUEL PEREZ RAYA</t>
  </si>
  <si>
    <t>PRESIDENTE MUNICIPAL</t>
  </si>
  <si>
    <t>ING. GUSTAVO ADOLFO ALFARO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</si>
</sst>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showGridLines="0" tabSelected="1" topLeftCell="A58" zoomScaleNormal="100" workbookViewId="0">
      <selection activeCell="B74" sqref="B74:B75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13895585.310000001</v>
      </c>
      <c r="D4" s="10">
        <f>SUM(D5:D12)</f>
        <v>14320763.130000001</v>
      </c>
    </row>
    <row r="5" spans="1:4" x14ac:dyDescent="0.2">
      <c r="A5" s="17"/>
      <c r="B5" s="21" t="s">
        <v>1</v>
      </c>
      <c r="C5" s="1">
        <v>6556141.8499999996</v>
      </c>
      <c r="D5" s="6">
        <v>6059936.1699999999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5734534.2199999997</v>
      </c>
      <c r="D8" s="6">
        <v>5186475.13</v>
      </c>
    </row>
    <row r="9" spans="1:4" x14ac:dyDescent="0.2">
      <c r="A9" s="17"/>
      <c r="B9" s="21" t="s">
        <v>44</v>
      </c>
      <c r="C9" s="1">
        <v>1518462.65</v>
      </c>
      <c r="D9" s="6">
        <v>2166992.0299999998</v>
      </c>
    </row>
    <row r="10" spans="1:4" x14ac:dyDescent="0.2">
      <c r="A10" s="17"/>
      <c r="B10" s="21" t="s">
        <v>12</v>
      </c>
      <c r="C10" s="1">
        <v>86446.59</v>
      </c>
      <c r="D10" s="6">
        <v>907359.8</v>
      </c>
    </row>
    <row r="11" spans="1:4" x14ac:dyDescent="0.2">
      <c r="A11" s="17"/>
      <c r="B11" s="21" t="s">
        <v>13</v>
      </c>
      <c r="C11" s="1">
        <v>0</v>
      </c>
      <c r="D11" s="6">
        <v>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185856085.44999999</v>
      </c>
      <c r="D13" s="10">
        <f>SUM(D14:D15)</f>
        <v>179455567.58000001</v>
      </c>
    </row>
    <row r="14" spans="1:4" x14ac:dyDescent="0.2">
      <c r="A14" s="17"/>
      <c r="B14" s="21" t="s">
        <v>10</v>
      </c>
      <c r="C14" s="1">
        <v>185856085.44999999</v>
      </c>
      <c r="D14" s="6">
        <v>179455567.58000001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199751670.75999999</v>
      </c>
      <c r="D23" s="11">
        <f>SUM(D4+D13+D16)</f>
        <v>193776330.71000001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108821440.36</v>
      </c>
      <c r="D26" s="10">
        <f>SUM(D27:D29)</f>
        <v>78649664.960000008</v>
      </c>
    </row>
    <row r="27" spans="1:4" x14ac:dyDescent="0.2">
      <c r="A27" s="17"/>
      <c r="B27" s="21" t="s">
        <v>42</v>
      </c>
      <c r="C27" s="1">
        <v>51861277.75</v>
      </c>
      <c r="D27" s="6">
        <v>48496262.100000001</v>
      </c>
    </row>
    <row r="28" spans="1:4" x14ac:dyDescent="0.2">
      <c r="A28" s="17"/>
      <c r="B28" s="21" t="s">
        <v>20</v>
      </c>
      <c r="C28" s="1">
        <v>14193803.609999999</v>
      </c>
      <c r="D28" s="6">
        <v>5164395.78</v>
      </c>
    </row>
    <row r="29" spans="1:4" x14ac:dyDescent="0.2">
      <c r="A29" s="17"/>
      <c r="B29" s="21" t="s">
        <v>21</v>
      </c>
      <c r="C29" s="1">
        <v>42766359</v>
      </c>
      <c r="D29" s="6">
        <v>24989007.079999998</v>
      </c>
    </row>
    <row r="30" spans="1:4" x14ac:dyDescent="0.2">
      <c r="A30" s="15" t="s">
        <v>47</v>
      </c>
      <c r="B30" s="19"/>
      <c r="C30" s="9">
        <f>SUM(C31:C39)</f>
        <v>55538612.210000001</v>
      </c>
      <c r="D30" s="10">
        <f>SUM(D31:D39)</f>
        <v>36324120.420000002</v>
      </c>
    </row>
    <row r="31" spans="1:4" x14ac:dyDescent="0.2">
      <c r="A31" s="17"/>
      <c r="B31" s="21" t="s">
        <v>22</v>
      </c>
      <c r="C31" s="1">
        <v>5258000</v>
      </c>
      <c r="D31" s="6">
        <v>5000000</v>
      </c>
    </row>
    <row r="32" spans="1:4" x14ac:dyDescent="0.2">
      <c r="A32" s="17"/>
      <c r="B32" s="21" t="s">
        <v>23</v>
      </c>
      <c r="C32" s="1">
        <v>0</v>
      </c>
      <c r="D32" s="6">
        <v>0</v>
      </c>
    </row>
    <row r="33" spans="1:4" x14ac:dyDescent="0.2">
      <c r="A33" s="17"/>
      <c r="B33" s="21" t="s">
        <v>24</v>
      </c>
      <c r="C33" s="1">
        <v>140000</v>
      </c>
      <c r="D33" s="6">
        <v>379926.15</v>
      </c>
    </row>
    <row r="34" spans="1:4" x14ac:dyDescent="0.2">
      <c r="A34" s="17"/>
      <c r="B34" s="21" t="s">
        <v>25</v>
      </c>
      <c r="C34" s="1">
        <v>49958729.990000002</v>
      </c>
      <c r="D34" s="6">
        <v>30327478.73</v>
      </c>
    </row>
    <row r="35" spans="1:4" x14ac:dyDescent="0.2">
      <c r="A35" s="17"/>
      <c r="B35" s="21" t="s">
        <v>26</v>
      </c>
      <c r="C35" s="1">
        <v>181882.22</v>
      </c>
      <c r="D35" s="6">
        <v>228395.54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0</v>
      </c>
      <c r="D38" s="6">
        <v>388320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5562580.1299999999</v>
      </c>
      <c r="D40" s="10">
        <f>SUM(D41:D43)</f>
        <v>3754257.77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5562580.1299999999</v>
      </c>
      <c r="D43" s="6">
        <v>3754257.77</v>
      </c>
    </row>
    <row r="44" spans="1:4" x14ac:dyDescent="0.2">
      <c r="A44" s="15" t="s">
        <v>52</v>
      </c>
      <c r="B44" s="19"/>
      <c r="C44" s="9">
        <f>SUM(C45:C49)</f>
        <v>92956.5</v>
      </c>
      <c r="D44" s="10">
        <f>SUM(D45:D49)</f>
        <v>106364.84</v>
      </c>
    </row>
    <row r="45" spans="1:4" x14ac:dyDescent="0.2">
      <c r="A45" s="17"/>
      <c r="B45" s="21" t="s">
        <v>30</v>
      </c>
      <c r="C45" s="1">
        <v>92956.5</v>
      </c>
      <c r="D45" s="6">
        <v>106364.84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2649132.2000000002</v>
      </c>
      <c r="D50" s="10">
        <f>SUM(D51:D56)</f>
        <v>230864.13</v>
      </c>
    </row>
    <row r="51" spans="1:4" x14ac:dyDescent="0.2">
      <c r="A51" s="17"/>
      <c r="B51" s="21" t="s">
        <v>35</v>
      </c>
      <c r="C51" s="1">
        <v>2649132.2000000002</v>
      </c>
      <c r="D51" s="6">
        <v>230864.13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0</v>
      </c>
    </row>
    <row r="57" spans="1:4" x14ac:dyDescent="0.2">
      <c r="A57" s="15" t="s">
        <v>48</v>
      </c>
      <c r="B57" s="19"/>
      <c r="C57" s="9">
        <f>SUM(C58)</f>
        <v>0</v>
      </c>
      <c r="D57" s="10">
        <f>SUM(D58)</f>
        <v>0</v>
      </c>
    </row>
    <row r="58" spans="1:4" x14ac:dyDescent="0.2">
      <c r="A58" s="17"/>
      <c r="B58" s="21" t="s">
        <v>43</v>
      </c>
      <c r="C58" s="1">
        <v>0</v>
      </c>
      <c r="D58" s="6">
        <v>0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172664721.40000001</v>
      </c>
      <c r="D60" s="11">
        <f>SUM(D57+D50+D44+D40+D30+D26)</f>
        <v>119065272.12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27086949.359999985</v>
      </c>
      <c r="D62" s="10">
        <f>D23-D60</f>
        <v>74711058.590000004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  <row r="74" spans="1:4" ht="12.75" x14ac:dyDescent="0.2">
      <c r="B74" s="31" t="s">
        <v>59</v>
      </c>
      <c r="C74" s="31" t="s">
        <v>57</v>
      </c>
    </row>
    <row r="75" spans="1:4" ht="12.75" x14ac:dyDescent="0.2">
      <c r="B75" s="31" t="s">
        <v>60</v>
      </c>
      <c r="C75" s="31" t="s">
        <v>58</v>
      </c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2018-03-04T05:17:13Z</cp:lastPrinted>
  <dcterms:created xsi:type="dcterms:W3CDTF">2012-12-11T20:29:16Z</dcterms:created>
  <dcterms:modified xsi:type="dcterms:W3CDTF">2019-02-28T17:07:26Z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